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Bogenschiessen\Dokumente Verein\"/>
    </mc:Choice>
  </mc:AlternateContent>
  <bookViews>
    <workbookView xWindow="0" yWindow="0" windowWidth="22995" windowHeight="10110"/>
  </bookViews>
  <sheets>
    <sheet name="Tabelle 2016" sheetId="1" r:id="rId1"/>
    <sheet name="Tabelle2" sheetId="2" r:id="rId2"/>
    <sheet name="Tabelle3" sheetId="3" r:id="rId3"/>
  </sheets>
  <definedNames>
    <definedName name="_xlnm._FilterDatabase" localSheetId="0" hidden="1">'Tabelle 2016'!$A$1:$AD$20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7" i="1"/>
  <c r="O10" i="1"/>
  <c r="O15" i="1"/>
  <c r="O11" i="1"/>
  <c r="O18" i="1"/>
  <c r="O9" i="1"/>
  <c r="O20" i="1"/>
  <c r="O8" i="1"/>
  <c r="O16" i="1"/>
  <c r="O7" i="1"/>
  <c r="O12" i="1"/>
  <c r="O13" i="1"/>
  <c r="O19" i="1"/>
  <c r="O6" i="1"/>
  <c r="O3" i="1"/>
  <c r="O5" i="1"/>
  <c r="O2" i="1"/>
  <c r="J14" i="1"/>
  <c r="J17" i="1"/>
  <c r="J10" i="1"/>
  <c r="J15" i="1"/>
  <c r="J11" i="1"/>
  <c r="J18" i="1"/>
  <c r="J9" i="1"/>
  <c r="J20" i="1"/>
  <c r="J8" i="1"/>
  <c r="J16" i="1"/>
  <c r="J7" i="1"/>
  <c r="J12" i="1"/>
  <c r="J13" i="1"/>
  <c r="J19" i="1"/>
  <c r="J6" i="1"/>
  <c r="J4" i="1"/>
  <c r="J3" i="1"/>
  <c r="J5" i="1"/>
  <c r="Y14" i="1"/>
  <c r="Y17" i="1"/>
  <c r="Y10" i="1"/>
  <c r="Y15" i="1"/>
  <c r="Y11" i="1"/>
  <c r="Y18" i="1"/>
  <c r="Y9" i="1"/>
  <c r="Y20" i="1"/>
  <c r="Y8" i="1"/>
  <c r="Y16" i="1"/>
  <c r="Y7" i="1"/>
  <c r="Y12" i="1"/>
  <c r="Y13" i="1"/>
  <c r="Y19" i="1"/>
  <c r="Y6" i="1"/>
  <c r="Y4" i="1"/>
  <c r="Y3" i="1"/>
  <c r="Y5" i="1"/>
  <c r="Y2" i="1"/>
  <c r="T14" i="1"/>
  <c r="T17" i="1"/>
  <c r="T10" i="1"/>
  <c r="T15" i="1"/>
  <c r="T11" i="1"/>
  <c r="T18" i="1"/>
  <c r="T9" i="1"/>
  <c r="T20" i="1"/>
  <c r="T8" i="1"/>
  <c r="T16" i="1"/>
  <c r="T7" i="1"/>
  <c r="T12" i="1"/>
  <c r="T13" i="1"/>
  <c r="T19" i="1"/>
  <c r="T6" i="1"/>
  <c r="T4" i="1"/>
  <c r="T3" i="1"/>
  <c r="T5" i="1"/>
  <c r="T2" i="1"/>
  <c r="AB14" i="1"/>
  <c r="AB17" i="1"/>
  <c r="AB10" i="1"/>
  <c r="AB15" i="1"/>
  <c r="AB11" i="1"/>
  <c r="AB18" i="1"/>
  <c r="AB9" i="1"/>
  <c r="AB20" i="1"/>
  <c r="AB8" i="1"/>
  <c r="AB16" i="1"/>
  <c r="AB7" i="1"/>
  <c r="AB12" i="1"/>
  <c r="AB13" i="1"/>
  <c r="AB19" i="1"/>
  <c r="AB6" i="1"/>
  <c r="AB4" i="1"/>
  <c r="AB3" i="1"/>
  <c r="AB5" i="1"/>
  <c r="AA14" i="1"/>
  <c r="AA17" i="1"/>
  <c r="AA10" i="1"/>
  <c r="AA15" i="1"/>
  <c r="AA11" i="1"/>
  <c r="AA18" i="1"/>
  <c r="AA9" i="1"/>
  <c r="AA20" i="1"/>
  <c r="AA8" i="1"/>
  <c r="AA16" i="1"/>
  <c r="AA7" i="1"/>
  <c r="AA12" i="1"/>
  <c r="AA13" i="1"/>
  <c r="AA19" i="1"/>
  <c r="AA6" i="1"/>
  <c r="AA4" i="1"/>
  <c r="AA3" i="1"/>
  <c r="AA5" i="1"/>
  <c r="AB2" i="1"/>
  <c r="AA2" i="1"/>
  <c r="Z17" i="1" l="1"/>
  <c r="AC17" i="1" s="1"/>
  <c r="Z10" i="1"/>
  <c r="AC10" i="1" s="1"/>
  <c r="Z14" i="1"/>
  <c r="AC14" i="1" s="1"/>
  <c r="J1" i="2"/>
  <c r="O1" i="2"/>
  <c r="P1" i="2" s="1"/>
  <c r="S1" i="2" s="1"/>
  <c r="Q1" i="2"/>
  <c r="R1" i="2"/>
  <c r="J2" i="2"/>
  <c r="O2" i="2"/>
  <c r="P2" i="2"/>
  <c r="S2" i="2" s="1"/>
  <c r="Q2" i="2"/>
  <c r="R2" i="2"/>
  <c r="J3" i="2"/>
  <c r="O3" i="2"/>
  <c r="P3" i="2" s="1"/>
  <c r="S3" i="2" s="1"/>
  <c r="Q3" i="2"/>
  <c r="R3" i="2"/>
  <c r="J4" i="2"/>
  <c r="O4" i="2"/>
  <c r="P4" i="2"/>
  <c r="S4" i="2" s="1"/>
  <c r="Q4" i="2"/>
  <c r="R4" i="2"/>
  <c r="J5" i="2"/>
  <c r="O5" i="2"/>
  <c r="P5" i="2" s="1"/>
  <c r="S5" i="2" s="1"/>
  <c r="Q5" i="2"/>
  <c r="R5" i="2"/>
  <c r="J6" i="2"/>
  <c r="O6" i="2"/>
  <c r="P6" i="2"/>
  <c r="S6" i="2" s="1"/>
  <c r="Q6" i="2"/>
  <c r="R6" i="2"/>
  <c r="J7" i="2"/>
  <c r="O7" i="2"/>
  <c r="P7" i="2" s="1"/>
  <c r="S7" i="2" s="1"/>
  <c r="Q7" i="2"/>
  <c r="R7" i="2"/>
  <c r="J8" i="2"/>
  <c r="O8" i="2"/>
  <c r="P8" i="2"/>
  <c r="S8" i="2" s="1"/>
  <c r="Q8" i="2"/>
  <c r="R8" i="2"/>
  <c r="J9" i="2"/>
  <c r="O9" i="2"/>
  <c r="P9" i="2" s="1"/>
  <c r="S9" i="2" s="1"/>
  <c r="Q9" i="2"/>
  <c r="R9" i="2"/>
  <c r="J10" i="2"/>
  <c r="O10" i="2"/>
  <c r="P10" i="2"/>
  <c r="S10" i="2" s="1"/>
  <c r="Q10" i="2"/>
  <c r="R10" i="2"/>
  <c r="J11" i="2"/>
  <c r="O11" i="2"/>
  <c r="P11" i="2" s="1"/>
  <c r="S11" i="2" s="1"/>
  <c r="Q11" i="2"/>
  <c r="R11" i="2"/>
  <c r="J12" i="2"/>
  <c r="O12" i="2"/>
  <c r="P12" i="2"/>
  <c r="S12" i="2" s="1"/>
  <c r="Q12" i="2"/>
  <c r="R12" i="2"/>
  <c r="J13" i="2"/>
  <c r="O13" i="2"/>
  <c r="P13" i="2" s="1"/>
  <c r="S13" i="2" s="1"/>
  <c r="Q13" i="2"/>
  <c r="R13" i="2"/>
  <c r="J14" i="2"/>
  <c r="O14" i="2"/>
  <c r="P14" i="2"/>
  <c r="S14" i="2" s="1"/>
  <c r="Q14" i="2"/>
  <c r="R14" i="2"/>
  <c r="J15" i="2"/>
  <c r="O15" i="2"/>
  <c r="P15" i="2" s="1"/>
  <c r="S15" i="2" s="1"/>
  <c r="Q15" i="2"/>
  <c r="R15" i="2"/>
  <c r="J16" i="2"/>
  <c r="O16" i="2"/>
  <c r="P16" i="2"/>
  <c r="S16" i="2" s="1"/>
  <c r="Q16" i="2"/>
  <c r="R16" i="2"/>
  <c r="J17" i="2"/>
  <c r="O17" i="2"/>
  <c r="P17" i="2" s="1"/>
  <c r="S17" i="2" s="1"/>
  <c r="Q17" i="2"/>
  <c r="R17" i="2"/>
  <c r="Z11" i="1" l="1"/>
  <c r="AC11" i="1" s="1"/>
  <c r="Z15" i="1"/>
  <c r="AC15" i="1" s="1"/>
  <c r="Z20" i="1"/>
  <c r="AC20" i="1" s="1"/>
  <c r="Z18" i="1"/>
  <c r="AC18" i="1" s="1"/>
  <c r="Z7" i="1"/>
  <c r="AC7" i="1" s="1"/>
  <c r="Z13" i="1"/>
  <c r="AC13" i="1" s="1"/>
  <c r="Z9" i="1"/>
  <c r="AC9" i="1" s="1"/>
  <c r="Z4" i="1"/>
  <c r="AC4" i="1" s="1"/>
  <c r="Z3" i="1"/>
  <c r="AC3" i="1" s="1"/>
  <c r="Z12" i="1"/>
  <c r="AC12" i="1" s="1"/>
  <c r="Z2" i="1"/>
  <c r="AC2" i="1" s="1"/>
  <c r="Z6" i="1"/>
  <c r="AC6" i="1" s="1"/>
  <c r="Z5" i="1"/>
  <c r="AC5" i="1" s="1"/>
  <c r="Z19" i="1"/>
  <c r="AC19" i="1" s="1"/>
  <c r="Z16" i="1"/>
  <c r="AC16" i="1" s="1"/>
  <c r="Z8" i="1"/>
  <c r="AC8" i="1" s="1"/>
</calcChain>
</file>

<file path=xl/sharedStrings.xml><?xml version="1.0" encoding="utf-8"?>
<sst xmlns="http://schemas.openxmlformats.org/spreadsheetml/2006/main" count="242" uniqueCount="92">
  <si>
    <t>Name</t>
  </si>
  <si>
    <t>Verein</t>
  </si>
  <si>
    <t>Klasse</t>
  </si>
  <si>
    <t>Gesamt</t>
  </si>
  <si>
    <t>Vorname</t>
  </si>
  <si>
    <t>Künkel</t>
  </si>
  <si>
    <t>Recurve</t>
  </si>
  <si>
    <t>Hans</t>
  </si>
  <si>
    <t>Seibert</t>
  </si>
  <si>
    <t>SFT Tönisvorst</t>
  </si>
  <si>
    <t>Blank</t>
  </si>
  <si>
    <t>Klemens</t>
  </si>
  <si>
    <t>Anders</t>
  </si>
  <si>
    <t>Xer</t>
  </si>
  <si>
    <t>10er</t>
  </si>
  <si>
    <t>Lukas</t>
  </si>
  <si>
    <t>Laschert</t>
  </si>
  <si>
    <t>Robin</t>
  </si>
  <si>
    <t>Baiger</t>
  </si>
  <si>
    <t>Lena-Joana</t>
  </si>
  <si>
    <t>Acker</t>
  </si>
  <si>
    <t>Saskia</t>
  </si>
  <si>
    <t>Eimer</t>
  </si>
  <si>
    <t>Malina</t>
  </si>
  <si>
    <t>Eversael</t>
  </si>
  <si>
    <t>Marius</t>
  </si>
  <si>
    <t>Maria</t>
  </si>
  <si>
    <t>Schock</t>
  </si>
  <si>
    <t>Tatjana</t>
  </si>
  <si>
    <t>Kutz</t>
  </si>
  <si>
    <t>Tobias</t>
  </si>
  <si>
    <t>Kilian</t>
  </si>
  <si>
    <t>Wedekind</t>
  </si>
  <si>
    <t>Compund</t>
  </si>
  <si>
    <t>Faktor</t>
  </si>
  <si>
    <t>Bereinigt</t>
  </si>
  <si>
    <t>Fenkes</t>
  </si>
  <si>
    <t>Sebastian</t>
  </si>
  <si>
    <t>Werves</t>
  </si>
  <si>
    <t>Schiefbahn</t>
  </si>
  <si>
    <t>Leonie</t>
  </si>
  <si>
    <t>Hümmler</t>
  </si>
  <si>
    <t>Ulli</t>
  </si>
  <si>
    <t>Janssen</t>
  </si>
  <si>
    <t>Niclas</t>
  </si>
  <si>
    <t>Himmler</t>
  </si>
  <si>
    <t>Compound</t>
  </si>
  <si>
    <t>Löcker</t>
  </si>
  <si>
    <t>Thorge</t>
  </si>
  <si>
    <t>Rheinhausen</t>
  </si>
  <si>
    <t>Platz</t>
  </si>
  <si>
    <t>Nachname</t>
  </si>
  <si>
    <t>Punkte</t>
  </si>
  <si>
    <t>Xanten DG1</t>
  </si>
  <si>
    <t>Xanten DG2</t>
  </si>
  <si>
    <t>Xanten Gesamt</t>
  </si>
  <si>
    <t>Rheinberg DG1</t>
  </si>
  <si>
    <t>Rheinberg DG2</t>
  </si>
  <si>
    <t>Rheinberg Gesamt</t>
  </si>
  <si>
    <t>Tönisvorst DG1</t>
  </si>
  <si>
    <t>Tönisvorst DG2</t>
  </si>
  <si>
    <t>Tönisvorst Gesamt</t>
  </si>
  <si>
    <t>Joel</t>
  </si>
  <si>
    <t>Eversael DG1</t>
  </si>
  <si>
    <t>Eversael DG2</t>
  </si>
  <si>
    <t>Eversael Gesamt</t>
  </si>
  <si>
    <t>Joline</t>
  </si>
  <si>
    <t>VSG-Rheinhausen</t>
  </si>
  <si>
    <t>Paul</t>
  </si>
  <si>
    <t>Eichhorn</t>
  </si>
  <si>
    <t>BSV Eversael</t>
  </si>
  <si>
    <t>Felix</t>
  </si>
  <si>
    <t>Pape</t>
  </si>
  <si>
    <t>Marlon</t>
  </si>
  <si>
    <t>Bruchsken</t>
  </si>
  <si>
    <t>Möller</t>
  </si>
  <si>
    <t>Alina</t>
  </si>
  <si>
    <t>Herrmanns</t>
  </si>
  <si>
    <t>TV Schiefbahn</t>
  </si>
  <si>
    <t>Franziska</t>
  </si>
  <si>
    <t>Kim</t>
  </si>
  <si>
    <t>Steffen</t>
  </si>
  <si>
    <t>Bayer</t>
  </si>
  <si>
    <t>Marco</t>
  </si>
  <si>
    <t>Müller</t>
  </si>
  <si>
    <t>Isabel</t>
  </si>
  <si>
    <t>Reims</t>
  </si>
  <si>
    <t>Iana</t>
  </si>
  <si>
    <t>Beckert</t>
  </si>
  <si>
    <t>Sean</t>
  </si>
  <si>
    <t>Parker</t>
  </si>
  <si>
    <t>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</si>
</sst>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Fill="1" applyBorder="1"/>
    <xf numFmtId="0" fontId="1" fillId="0" borderId="3" xfId="0" applyFont="1" applyFill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workbookViewId="0">
      <pane xSplit="7" ySplit="17" topLeftCell="H18" activePane="bottomRight" state="frozen"/>
      <selection pane="topRight" activeCell="H1" sqref="H1"/>
      <selection pane="bottomLeft" activeCell="A18" sqref="A18"/>
      <selection pane="bottomRight"/>
    </sheetView>
  </sheetViews>
  <sheetFormatPr baseColWidth="10" defaultRowHeight="15" x14ac:dyDescent="0.25"/>
  <cols>
    <col min="2" max="2" width="16.28515625" customWidth="1"/>
    <col min="3" max="3" width="16.7109375" customWidth="1"/>
  </cols>
  <sheetData>
    <row r="1" spans="1:30" ht="15.75" thickBot="1" x14ac:dyDescent="0.3">
      <c r="A1" s="2" t="s">
        <v>4</v>
      </c>
      <c r="B1" s="3" t="s">
        <v>0</v>
      </c>
      <c r="C1" s="3" t="s">
        <v>1</v>
      </c>
      <c r="D1" s="3" t="s">
        <v>2</v>
      </c>
      <c r="E1" s="3" t="s">
        <v>34</v>
      </c>
      <c r="F1" s="3" t="s">
        <v>63</v>
      </c>
      <c r="G1" s="3" t="s">
        <v>64</v>
      </c>
      <c r="H1" s="3" t="s">
        <v>13</v>
      </c>
      <c r="I1" s="3" t="s">
        <v>14</v>
      </c>
      <c r="J1" s="3" t="s">
        <v>65</v>
      </c>
      <c r="K1" s="3" t="s">
        <v>53</v>
      </c>
      <c r="L1" s="3" t="s">
        <v>54</v>
      </c>
      <c r="M1" s="3" t="s">
        <v>13</v>
      </c>
      <c r="N1" s="3" t="s">
        <v>14</v>
      </c>
      <c r="O1" s="3" t="s">
        <v>55</v>
      </c>
      <c r="P1" s="3" t="s">
        <v>56</v>
      </c>
      <c r="Q1" s="3" t="s">
        <v>57</v>
      </c>
      <c r="R1" s="3" t="s">
        <v>13</v>
      </c>
      <c r="S1" s="3" t="s">
        <v>14</v>
      </c>
      <c r="T1" s="3" t="s">
        <v>58</v>
      </c>
      <c r="U1" s="3" t="s">
        <v>59</v>
      </c>
      <c r="V1" s="3" t="s">
        <v>60</v>
      </c>
      <c r="W1" s="3" t="s">
        <v>13</v>
      </c>
      <c r="X1" s="3" t="s">
        <v>14</v>
      </c>
      <c r="Y1" s="3" t="s">
        <v>61</v>
      </c>
      <c r="Z1" s="4" t="s">
        <v>3</v>
      </c>
      <c r="AA1" s="5" t="s">
        <v>13</v>
      </c>
      <c r="AB1" s="5" t="s">
        <v>14</v>
      </c>
      <c r="AC1" s="5" t="s">
        <v>35</v>
      </c>
      <c r="AD1" s="6" t="s">
        <v>50</v>
      </c>
    </row>
    <row r="2" spans="1:30" x14ac:dyDescent="0.25">
      <c r="A2" t="s">
        <v>21</v>
      </c>
      <c r="B2" t="s">
        <v>22</v>
      </c>
      <c r="C2" t="s">
        <v>67</v>
      </c>
      <c r="D2" t="s">
        <v>10</v>
      </c>
      <c r="E2">
        <v>2</v>
      </c>
      <c r="F2">
        <v>282</v>
      </c>
      <c r="G2">
        <v>289</v>
      </c>
      <c r="H2">
        <v>3</v>
      </c>
      <c r="I2">
        <v>10</v>
      </c>
      <c r="J2">
        <v>0</v>
      </c>
      <c r="K2">
        <v>297</v>
      </c>
      <c r="L2">
        <v>277</v>
      </c>
      <c r="M2">
        <v>6</v>
      </c>
      <c r="N2">
        <v>12</v>
      </c>
      <c r="O2">
        <f>K2+L2</f>
        <v>574</v>
      </c>
      <c r="P2">
        <v>316</v>
      </c>
      <c r="Q2">
        <v>320</v>
      </c>
      <c r="R2">
        <v>5</v>
      </c>
      <c r="S2">
        <v>19</v>
      </c>
      <c r="T2">
        <f>P2+Q2</f>
        <v>636</v>
      </c>
      <c r="U2">
        <v>309</v>
      </c>
      <c r="V2">
        <v>305</v>
      </c>
      <c r="W2">
        <v>3</v>
      </c>
      <c r="X2">
        <v>15</v>
      </c>
      <c r="Y2">
        <f>U2+V2</f>
        <v>614</v>
      </c>
      <c r="Z2">
        <f>J2+O2+T2+Y2</f>
        <v>1824</v>
      </c>
      <c r="AA2">
        <f>H2+M2+R2+W2</f>
        <v>17</v>
      </c>
      <c r="AB2">
        <f>I2+N2+S2+X2</f>
        <v>56</v>
      </c>
      <c r="AC2">
        <f>Z2*E2</f>
        <v>3648</v>
      </c>
      <c r="AD2">
        <v>1</v>
      </c>
    </row>
    <row r="3" spans="1:30" x14ac:dyDescent="0.25">
      <c r="A3" t="s">
        <v>23</v>
      </c>
      <c r="B3" t="s">
        <v>47</v>
      </c>
      <c r="C3" t="s">
        <v>70</v>
      </c>
      <c r="D3" t="s">
        <v>6</v>
      </c>
      <c r="E3">
        <v>1.3</v>
      </c>
      <c r="F3">
        <v>306</v>
      </c>
      <c r="G3">
        <v>300</v>
      </c>
      <c r="H3">
        <v>5</v>
      </c>
      <c r="I3">
        <v>15</v>
      </c>
      <c r="J3">
        <f>F3+G3</f>
        <v>606</v>
      </c>
      <c r="K3">
        <v>299</v>
      </c>
      <c r="L3">
        <v>292</v>
      </c>
      <c r="M3">
        <v>4</v>
      </c>
      <c r="N3">
        <v>13</v>
      </c>
      <c r="O3">
        <f>K3+L3</f>
        <v>591</v>
      </c>
      <c r="T3">
        <f>P3+Q3</f>
        <v>0</v>
      </c>
      <c r="U3">
        <v>275</v>
      </c>
      <c r="V3">
        <v>284</v>
      </c>
      <c r="W3">
        <v>1</v>
      </c>
      <c r="X3">
        <v>6</v>
      </c>
      <c r="Y3">
        <f>U3+V3</f>
        <v>559</v>
      </c>
      <c r="Z3">
        <f>J3+O3+T3+Y3</f>
        <v>1756</v>
      </c>
      <c r="AA3">
        <f>H3+M3+R3+W3</f>
        <v>10</v>
      </c>
      <c r="AB3">
        <f>I3+N3+S3+X3</f>
        <v>34</v>
      </c>
      <c r="AC3">
        <f>Z3*E3</f>
        <v>2282.8000000000002</v>
      </c>
    </row>
    <row r="4" spans="1:30" x14ac:dyDescent="0.25">
      <c r="A4" t="s">
        <v>66</v>
      </c>
      <c r="C4" t="s">
        <v>67</v>
      </c>
      <c r="D4" t="s">
        <v>10</v>
      </c>
      <c r="E4">
        <v>2</v>
      </c>
      <c r="F4">
        <v>283</v>
      </c>
      <c r="G4">
        <v>292</v>
      </c>
      <c r="H4">
        <v>2</v>
      </c>
      <c r="I4">
        <v>9</v>
      </c>
      <c r="J4">
        <f>F4+G4</f>
        <v>575</v>
      </c>
      <c r="K4">
        <v>268</v>
      </c>
      <c r="L4">
        <v>253</v>
      </c>
      <c r="M4">
        <v>4</v>
      </c>
      <c r="N4">
        <v>4</v>
      </c>
      <c r="O4">
        <v>0</v>
      </c>
      <c r="P4">
        <v>286</v>
      </c>
      <c r="Q4">
        <v>281</v>
      </c>
      <c r="R4">
        <v>2</v>
      </c>
      <c r="S4">
        <v>6</v>
      </c>
      <c r="T4">
        <f>P4+Q4</f>
        <v>567</v>
      </c>
      <c r="U4">
        <v>283</v>
      </c>
      <c r="V4">
        <v>274</v>
      </c>
      <c r="W4">
        <v>4</v>
      </c>
      <c r="X4">
        <v>11</v>
      </c>
      <c r="Y4">
        <f>U4+V4</f>
        <v>557</v>
      </c>
      <c r="Z4">
        <f>J4+O4+T4+Y4</f>
        <v>1699</v>
      </c>
      <c r="AA4">
        <f>H4+M4+R4+W4</f>
        <v>12</v>
      </c>
      <c r="AB4">
        <f>I4+N4+S4+X4</f>
        <v>30</v>
      </c>
      <c r="AC4">
        <f>Z4*E4</f>
        <v>3398</v>
      </c>
      <c r="AD4">
        <v>2</v>
      </c>
    </row>
    <row r="5" spans="1:30" x14ac:dyDescent="0.25">
      <c r="A5" t="s">
        <v>62</v>
      </c>
      <c r="C5" t="s">
        <v>67</v>
      </c>
      <c r="D5" t="s">
        <v>10</v>
      </c>
      <c r="E5">
        <v>2</v>
      </c>
      <c r="F5">
        <v>274</v>
      </c>
      <c r="G5">
        <v>271</v>
      </c>
      <c r="H5">
        <v>2</v>
      </c>
      <c r="I5">
        <v>7</v>
      </c>
      <c r="J5">
        <f>F5+G5</f>
        <v>545</v>
      </c>
      <c r="K5">
        <v>249</v>
      </c>
      <c r="L5">
        <v>295</v>
      </c>
      <c r="M5">
        <v>0</v>
      </c>
      <c r="N5">
        <v>7</v>
      </c>
      <c r="O5">
        <f>K5+L5</f>
        <v>544</v>
      </c>
      <c r="T5">
        <f>P5+Q5</f>
        <v>0</v>
      </c>
      <c r="U5">
        <v>140</v>
      </c>
      <c r="V5">
        <v>183</v>
      </c>
      <c r="X5">
        <v>3</v>
      </c>
      <c r="Y5">
        <f>U5+V5</f>
        <v>323</v>
      </c>
      <c r="Z5">
        <f>J5+O5+T5+Y5</f>
        <v>1412</v>
      </c>
      <c r="AA5">
        <f>H5+M5+R5+W5</f>
        <v>2</v>
      </c>
      <c r="AB5">
        <f>I5+N5+S5+X5</f>
        <v>17</v>
      </c>
      <c r="AC5">
        <f>Z5*E5</f>
        <v>2824</v>
      </c>
      <c r="AD5">
        <v>3</v>
      </c>
    </row>
    <row r="6" spans="1:30" x14ac:dyDescent="0.25">
      <c r="A6" t="s">
        <v>31</v>
      </c>
      <c r="B6" t="s">
        <v>32</v>
      </c>
      <c r="C6" t="s">
        <v>9</v>
      </c>
      <c r="D6" t="s">
        <v>6</v>
      </c>
      <c r="E6">
        <v>1.3</v>
      </c>
      <c r="F6">
        <v>319</v>
      </c>
      <c r="G6">
        <v>321</v>
      </c>
      <c r="H6">
        <v>3</v>
      </c>
      <c r="I6">
        <v>20</v>
      </c>
      <c r="J6">
        <f>F6+G6</f>
        <v>640</v>
      </c>
      <c r="O6">
        <f>K6+L6</f>
        <v>0</v>
      </c>
      <c r="P6">
        <v>313</v>
      </c>
      <c r="Q6">
        <v>326</v>
      </c>
      <c r="R6">
        <v>7</v>
      </c>
      <c r="S6">
        <v>24</v>
      </c>
      <c r="T6">
        <f>P6+Q6</f>
        <v>639</v>
      </c>
      <c r="Y6">
        <f>U6+V6</f>
        <v>0</v>
      </c>
      <c r="Z6">
        <f>J6+O6+T6+Y6</f>
        <v>1279</v>
      </c>
      <c r="AA6">
        <f>H6+M6+R6+W6</f>
        <v>10</v>
      </c>
      <c r="AB6">
        <f>I6+N6+S6+X6</f>
        <v>44</v>
      </c>
      <c r="AC6">
        <f>Z6*E6</f>
        <v>1662.7</v>
      </c>
    </row>
    <row r="7" spans="1:30" x14ac:dyDescent="0.25">
      <c r="A7" t="s">
        <v>31</v>
      </c>
      <c r="B7" t="s">
        <v>75</v>
      </c>
      <c r="C7" t="s">
        <v>9</v>
      </c>
      <c r="D7" t="s">
        <v>6</v>
      </c>
      <c r="E7">
        <v>1.3</v>
      </c>
      <c r="J7">
        <f>F7+G7</f>
        <v>0</v>
      </c>
      <c r="O7">
        <f>K7+L7</f>
        <v>0</v>
      </c>
      <c r="P7">
        <v>293</v>
      </c>
      <c r="Q7">
        <v>299</v>
      </c>
      <c r="R7">
        <v>8</v>
      </c>
      <c r="S7">
        <v>11</v>
      </c>
      <c r="T7">
        <f>P7+Q7</f>
        <v>592</v>
      </c>
      <c r="U7">
        <v>302</v>
      </c>
      <c r="V7">
        <v>294</v>
      </c>
      <c r="W7">
        <v>4</v>
      </c>
      <c r="X7">
        <v>12</v>
      </c>
      <c r="Y7">
        <f>U7+V7</f>
        <v>596</v>
      </c>
      <c r="Z7">
        <f>J7+O7+T7+Y7</f>
        <v>1188</v>
      </c>
      <c r="AA7">
        <f>H7+M7+R7+W7</f>
        <v>12</v>
      </c>
      <c r="AB7">
        <f>I7+N7+S7+X7</f>
        <v>23</v>
      </c>
      <c r="AC7">
        <f>Z7*E7</f>
        <v>1544.4</v>
      </c>
    </row>
    <row r="8" spans="1:30" x14ac:dyDescent="0.25">
      <c r="A8" t="s">
        <v>48</v>
      </c>
      <c r="B8" t="s">
        <v>5</v>
      </c>
      <c r="C8" t="s">
        <v>78</v>
      </c>
      <c r="D8" t="s">
        <v>6</v>
      </c>
      <c r="E8">
        <v>1.3</v>
      </c>
      <c r="J8">
        <f>F8+G8</f>
        <v>0</v>
      </c>
      <c r="O8">
        <f>K8+L8</f>
        <v>0</v>
      </c>
      <c r="T8">
        <f>P8+Q8</f>
        <v>0</v>
      </c>
      <c r="U8">
        <v>315</v>
      </c>
      <c r="V8">
        <v>313</v>
      </c>
      <c r="W8">
        <v>6</v>
      </c>
      <c r="X8">
        <v>16</v>
      </c>
      <c r="Y8">
        <f>U8+V8</f>
        <v>628</v>
      </c>
      <c r="Z8">
        <f>J8+O8+T8+Y8</f>
        <v>628</v>
      </c>
      <c r="AA8">
        <f>H8+M8+R8+W8</f>
        <v>6</v>
      </c>
      <c r="AB8">
        <f>I8+N8+S8+X8</f>
        <v>16</v>
      </c>
      <c r="AC8">
        <f>Z8*E8</f>
        <v>816.4</v>
      </c>
    </row>
    <row r="9" spans="1:30" x14ac:dyDescent="0.25">
      <c r="A9" t="s">
        <v>17</v>
      </c>
      <c r="B9" t="s">
        <v>82</v>
      </c>
      <c r="C9" t="s">
        <v>9</v>
      </c>
      <c r="D9" t="s">
        <v>6</v>
      </c>
      <c r="E9">
        <v>1.3</v>
      </c>
      <c r="J9">
        <f>F9+G9</f>
        <v>0</v>
      </c>
      <c r="O9">
        <f>K9+L9</f>
        <v>0</v>
      </c>
      <c r="T9">
        <f>P9+Q9</f>
        <v>0</v>
      </c>
      <c r="U9">
        <v>320</v>
      </c>
      <c r="V9">
        <v>294</v>
      </c>
      <c r="W9">
        <v>4</v>
      </c>
      <c r="X9">
        <v>16</v>
      </c>
      <c r="Y9">
        <f>U9+V9</f>
        <v>614</v>
      </c>
      <c r="Z9">
        <f>J9+O9+T9+Y9</f>
        <v>614</v>
      </c>
      <c r="AA9">
        <f>H9+M9+R9+W9</f>
        <v>4</v>
      </c>
      <c r="AB9">
        <f>I9+N9+S9+X9</f>
        <v>16</v>
      </c>
      <c r="AC9">
        <f>Z9*E9</f>
        <v>798.2</v>
      </c>
    </row>
    <row r="10" spans="1:30" x14ac:dyDescent="0.25">
      <c r="A10" t="s">
        <v>89</v>
      </c>
      <c r="B10" t="s">
        <v>90</v>
      </c>
      <c r="C10" t="s">
        <v>9</v>
      </c>
      <c r="D10" t="s">
        <v>6</v>
      </c>
      <c r="E10">
        <v>1.3</v>
      </c>
      <c r="J10">
        <f>F10+G10</f>
        <v>0</v>
      </c>
      <c r="O10">
        <f>K10+L10</f>
        <v>0</v>
      </c>
      <c r="T10">
        <f>P10+Q10</f>
        <v>0</v>
      </c>
      <c r="U10">
        <v>322</v>
      </c>
      <c r="V10">
        <v>289</v>
      </c>
      <c r="W10">
        <v>5</v>
      </c>
      <c r="X10">
        <v>14</v>
      </c>
      <c r="Y10">
        <f>U10+V10</f>
        <v>611</v>
      </c>
      <c r="Z10">
        <f>J10+O10+T10+Y10</f>
        <v>611</v>
      </c>
      <c r="AA10">
        <f>H10+M10+R10+W10</f>
        <v>5</v>
      </c>
      <c r="AB10">
        <f>I10+N10+S10+X10</f>
        <v>14</v>
      </c>
      <c r="AC10">
        <f>Z10*E10</f>
        <v>794.30000000000007</v>
      </c>
    </row>
    <row r="11" spans="1:30" ht="15.75" x14ac:dyDescent="0.25">
      <c r="A11" s="7" t="s">
        <v>85</v>
      </c>
      <c r="B11" t="s">
        <v>86</v>
      </c>
      <c r="C11" t="s">
        <v>9</v>
      </c>
      <c r="D11" t="s">
        <v>6</v>
      </c>
      <c r="E11">
        <v>1.3</v>
      </c>
      <c r="J11">
        <f>F11+G11</f>
        <v>0</v>
      </c>
      <c r="O11">
        <f>K11+L11</f>
        <v>0</v>
      </c>
      <c r="T11">
        <f>P11+Q11</f>
        <v>0</v>
      </c>
      <c r="U11">
        <v>304</v>
      </c>
      <c r="V11">
        <v>299</v>
      </c>
      <c r="W11">
        <v>5</v>
      </c>
      <c r="X11">
        <v>12</v>
      </c>
      <c r="Y11">
        <f>U11+V11</f>
        <v>603</v>
      </c>
      <c r="Z11">
        <f>J11+O11+T11+Y11</f>
        <v>603</v>
      </c>
      <c r="AA11">
        <f>H11+M11+R11+W11</f>
        <v>5</v>
      </c>
      <c r="AB11">
        <f>I11+N11+S11+X11</f>
        <v>12</v>
      </c>
      <c r="AC11">
        <f>Z11*E11</f>
        <v>783.9</v>
      </c>
    </row>
    <row r="12" spans="1:30" x14ac:dyDescent="0.25">
      <c r="A12" t="s">
        <v>73</v>
      </c>
      <c r="B12" t="s">
        <v>74</v>
      </c>
      <c r="C12" t="s">
        <v>67</v>
      </c>
      <c r="D12" t="s">
        <v>10</v>
      </c>
      <c r="E12">
        <v>2</v>
      </c>
      <c r="J12">
        <f>F12+G12</f>
        <v>0</v>
      </c>
      <c r="O12">
        <f>K12+L12</f>
        <v>0</v>
      </c>
      <c r="P12">
        <v>299</v>
      </c>
      <c r="Q12">
        <v>303</v>
      </c>
      <c r="R12">
        <v>2</v>
      </c>
      <c r="S12">
        <v>10</v>
      </c>
      <c r="T12">
        <f>P12+Q12</f>
        <v>602</v>
      </c>
      <c r="Y12">
        <f>U12+V12</f>
        <v>0</v>
      </c>
      <c r="Z12">
        <f>J12+O12+T12+Y12</f>
        <v>602</v>
      </c>
      <c r="AA12">
        <f>H12+M12+R12+W12</f>
        <v>2</v>
      </c>
      <c r="AB12">
        <f>I12+N12+S12+X12</f>
        <v>10</v>
      </c>
      <c r="AC12">
        <f>Z12*E12</f>
        <v>1204</v>
      </c>
    </row>
    <row r="13" spans="1:30" x14ac:dyDescent="0.25">
      <c r="A13" t="s">
        <v>71</v>
      </c>
      <c r="B13" t="s">
        <v>72</v>
      </c>
      <c r="C13" t="s">
        <v>70</v>
      </c>
      <c r="D13" t="s">
        <v>10</v>
      </c>
      <c r="E13">
        <v>2</v>
      </c>
      <c r="F13">
        <v>304</v>
      </c>
      <c r="G13">
        <v>288</v>
      </c>
      <c r="H13">
        <v>6</v>
      </c>
      <c r="I13">
        <v>12</v>
      </c>
      <c r="J13">
        <f>F13+G13</f>
        <v>592</v>
      </c>
      <c r="O13">
        <f>K13+L13</f>
        <v>0</v>
      </c>
      <c r="T13">
        <f>P13+Q13</f>
        <v>0</v>
      </c>
      <c r="Y13">
        <f>U13+V13</f>
        <v>0</v>
      </c>
      <c r="Z13">
        <f>J13+O13+T13+Y13</f>
        <v>592</v>
      </c>
      <c r="AA13">
        <f>H13+M13+R13+W13</f>
        <v>6</v>
      </c>
      <c r="AB13">
        <f>I13+N13+S13+X13</f>
        <v>12</v>
      </c>
      <c r="AC13">
        <f>Z13*E13</f>
        <v>1184</v>
      </c>
    </row>
    <row r="14" spans="1:30" x14ac:dyDescent="0.25">
      <c r="A14" t="s">
        <v>91</v>
      </c>
      <c r="C14" t="s">
        <v>9</v>
      </c>
      <c r="D14" t="s">
        <v>6</v>
      </c>
      <c r="E14">
        <v>1.3</v>
      </c>
      <c r="J14">
        <f>F14+G14</f>
        <v>0</v>
      </c>
      <c r="O14">
        <f>K14+L14</f>
        <v>0</v>
      </c>
      <c r="T14">
        <f>P14+Q14</f>
        <v>0</v>
      </c>
      <c r="U14">
        <v>292</v>
      </c>
      <c r="V14">
        <v>284</v>
      </c>
      <c r="W14">
        <v>5</v>
      </c>
      <c r="X14">
        <v>10</v>
      </c>
      <c r="Y14">
        <f>U14+V14</f>
        <v>576</v>
      </c>
      <c r="Z14">
        <f>J14+O14+T14+Y14</f>
        <v>576</v>
      </c>
      <c r="AA14">
        <f>H14+M14+R14+W14</f>
        <v>5</v>
      </c>
      <c r="AB14">
        <f>I14+N14+S14+X14</f>
        <v>10</v>
      </c>
      <c r="AC14">
        <f>Z14*E14</f>
        <v>748.80000000000007</v>
      </c>
    </row>
    <row r="15" spans="1:30" x14ac:dyDescent="0.25">
      <c r="A15" t="s">
        <v>87</v>
      </c>
      <c r="B15" t="s">
        <v>88</v>
      </c>
      <c r="C15" t="s">
        <v>9</v>
      </c>
      <c r="D15" t="s">
        <v>6</v>
      </c>
      <c r="E15">
        <v>1.3</v>
      </c>
      <c r="J15">
        <f>F15+G15</f>
        <v>0</v>
      </c>
      <c r="O15">
        <f>K15+L15</f>
        <v>0</v>
      </c>
      <c r="T15">
        <f>P15+Q15</f>
        <v>0</v>
      </c>
      <c r="U15">
        <v>291</v>
      </c>
      <c r="V15">
        <v>280</v>
      </c>
      <c r="W15">
        <v>3</v>
      </c>
      <c r="X15">
        <v>7</v>
      </c>
      <c r="Y15">
        <f>U15+V15</f>
        <v>571</v>
      </c>
      <c r="Z15">
        <f>J15+O15+T15+Y15</f>
        <v>571</v>
      </c>
      <c r="AA15">
        <f>H15+M15+R15+W15</f>
        <v>3</v>
      </c>
      <c r="AB15">
        <f>I15+N15+S15+X15</f>
        <v>7</v>
      </c>
      <c r="AC15">
        <f>Z15*E15</f>
        <v>742.30000000000007</v>
      </c>
    </row>
    <row r="16" spans="1:30" x14ac:dyDescent="0.25">
      <c r="A16" t="s">
        <v>76</v>
      </c>
      <c r="B16" t="s">
        <v>77</v>
      </c>
      <c r="C16" t="s">
        <v>78</v>
      </c>
      <c r="D16" t="s">
        <v>6</v>
      </c>
      <c r="E16">
        <v>1.3</v>
      </c>
      <c r="J16">
        <f>F16+G16</f>
        <v>0</v>
      </c>
      <c r="O16">
        <f>K16+L16</f>
        <v>0</v>
      </c>
      <c r="T16">
        <f>P16+Q16</f>
        <v>0</v>
      </c>
      <c r="U16">
        <v>278</v>
      </c>
      <c r="V16">
        <v>282</v>
      </c>
      <c r="W16">
        <v>3</v>
      </c>
      <c r="X16">
        <v>6</v>
      </c>
      <c r="Y16">
        <f>U16+V16</f>
        <v>560</v>
      </c>
      <c r="Z16">
        <f>J16+O16+T16+Y16</f>
        <v>560</v>
      </c>
      <c r="AA16">
        <f>H16+M16+R16+W16</f>
        <v>3</v>
      </c>
      <c r="AB16">
        <f>I16+N16+S16+X16</f>
        <v>6</v>
      </c>
      <c r="AC16">
        <f>Z16*E16</f>
        <v>728</v>
      </c>
    </row>
    <row r="17" spans="1:29" x14ac:dyDescent="0.25">
      <c r="A17" t="s">
        <v>79</v>
      </c>
      <c r="C17" t="s">
        <v>9</v>
      </c>
      <c r="D17" t="s">
        <v>6</v>
      </c>
      <c r="E17">
        <v>1.3</v>
      </c>
      <c r="J17">
        <f>F17+G17</f>
        <v>0</v>
      </c>
      <c r="O17">
        <f>K17+L17</f>
        <v>0</v>
      </c>
      <c r="T17">
        <f>P17+Q17</f>
        <v>0</v>
      </c>
      <c r="U17">
        <v>226</v>
      </c>
      <c r="V17">
        <v>234</v>
      </c>
      <c r="W17">
        <v>0</v>
      </c>
      <c r="X17">
        <v>4</v>
      </c>
      <c r="Y17">
        <f>U17+V17</f>
        <v>460</v>
      </c>
      <c r="Z17">
        <f>J17+O17+T17+Y17</f>
        <v>460</v>
      </c>
      <c r="AA17">
        <f>H17+M17+R17+W17</f>
        <v>0</v>
      </c>
      <c r="AB17">
        <f>I17+N17+S17+X17</f>
        <v>4</v>
      </c>
      <c r="AC17">
        <f>Z17*E17</f>
        <v>598</v>
      </c>
    </row>
    <row r="18" spans="1:29" x14ac:dyDescent="0.25">
      <c r="A18" t="s">
        <v>83</v>
      </c>
      <c r="B18" t="s">
        <v>84</v>
      </c>
      <c r="C18" t="s">
        <v>9</v>
      </c>
      <c r="D18" t="s">
        <v>6</v>
      </c>
      <c r="E18">
        <v>1.3</v>
      </c>
      <c r="J18">
        <f>F18+G18</f>
        <v>0</v>
      </c>
      <c r="O18">
        <f>K18+L18</f>
        <v>0</v>
      </c>
      <c r="T18">
        <f>P18+Q18</f>
        <v>0</v>
      </c>
      <c r="U18">
        <v>170</v>
      </c>
      <c r="V18">
        <v>260</v>
      </c>
      <c r="W18">
        <v>1</v>
      </c>
      <c r="X18">
        <v>5</v>
      </c>
      <c r="Y18">
        <f>U18+V18</f>
        <v>430</v>
      </c>
      <c r="Z18">
        <f>J18+O18+T18+Y18</f>
        <v>430</v>
      </c>
      <c r="AA18">
        <f>H18+M18+R18+W18</f>
        <v>1</v>
      </c>
      <c r="AB18">
        <f>I18+N18+S18+X18</f>
        <v>5</v>
      </c>
      <c r="AC18">
        <f>Z18*E18</f>
        <v>559</v>
      </c>
    </row>
    <row r="19" spans="1:29" x14ac:dyDescent="0.25">
      <c r="A19" t="s">
        <v>68</v>
      </c>
      <c r="B19" t="s">
        <v>69</v>
      </c>
      <c r="C19" t="s">
        <v>70</v>
      </c>
      <c r="D19" t="s">
        <v>10</v>
      </c>
      <c r="E19">
        <v>2</v>
      </c>
      <c r="F19">
        <v>208</v>
      </c>
      <c r="G19">
        <v>208</v>
      </c>
      <c r="H19">
        <v>0</v>
      </c>
      <c r="I19">
        <v>2</v>
      </c>
      <c r="J19">
        <f>F19+G19</f>
        <v>416</v>
      </c>
      <c r="O19">
        <f>K19+L19</f>
        <v>0</v>
      </c>
      <c r="T19">
        <f>P19+Q19</f>
        <v>0</v>
      </c>
      <c r="Y19">
        <f>U19+V19</f>
        <v>0</v>
      </c>
      <c r="Z19">
        <f>J19+O19+T19+Y19</f>
        <v>416</v>
      </c>
      <c r="AA19">
        <f>H19+M19+R19+W19</f>
        <v>0</v>
      </c>
      <c r="AB19">
        <f>I19+N19+S19+X19</f>
        <v>2</v>
      </c>
      <c r="AC19">
        <f>Z19*E19</f>
        <v>832</v>
      </c>
    </row>
    <row r="20" spans="1:29" x14ac:dyDescent="0.25">
      <c r="A20" t="s">
        <v>80</v>
      </c>
      <c r="B20" t="s">
        <v>81</v>
      </c>
      <c r="C20" t="s">
        <v>9</v>
      </c>
      <c r="D20" t="s">
        <v>6</v>
      </c>
      <c r="E20">
        <v>1.3</v>
      </c>
      <c r="J20">
        <f>F20+G20</f>
        <v>0</v>
      </c>
      <c r="O20">
        <f>K20+L20</f>
        <v>0</v>
      </c>
      <c r="T20">
        <f>P20+Q20</f>
        <v>0</v>
      </c>
      <c r="U20">
        <v>201</v>
      </c>
      <c r="V20">
        <v>80</v>
      </c>
      <c r="X20">
        <v>1</v>
      </c>
      <c r="Y20">
        <f>U20+V20</f>
        <v>281</v>
      </c>
      <c r="Z20">
        <f>J20+O20+T20+Y20</f>
        <v>281</v>
      </c>
      <c r="AA20">
        <f>H20+M20+R20+W20</f>
        <v>0</v>
      </c>
      <c r="AB20">
        <f>I20+N20+S20+X20</f>
        <v>1</v>
      </c>
      <c r="AC20">
        <f>Z20*E20</f>
        <v>365.3</v>
      </c>
    </row>
    <row r="25" spans="1:29" x14ac:dyDescent="0.25">
      <c r="B25" t="s">
        <v>33</v>
      </c>
      <c r="C25">
        <v>1</v>
      </c>
    </row>
    <row r="26" spans="1:29" x14ac:dyDescent="0.25">
      <c r="B26" t="s">
        <v>6</v>
      </c>
      <c r="C26">
        <v>1.3</v>
      </c>
    </row>
    <row r="27" spans="1:29" x14ac:dyDescent="0.25">
      <c r="B27" t="s">
        <v>10</v>
      </c>
      <c r="C27">
        <v>2</v>
      </c>
    </row>
  </sheetData>
  <autoFilter ref="A1:AD20"/>
  <sortState ref="A2:AD37">
    <sortCondition descending="1" ref="Z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B1" workbookViewId="0">
      <selection activeCell="S1" activeCellId="1" sqref="A1:D1048576 S1:S1048576"/>
    </sheetView>
  </sheetViews>
  <sheetFormatPr baseColWidth="10" defaultRowHeight="15" x14ac:dyDescent="0.25"/>
  <sheetData>
    <row r="1" spans="1:19" x14ac:dyDescent="0.25">
      <c r="A1" t="s">
        <v>21</v>
      </c>
      <c r="B1" t="s">
        <v>22</v>
      </c>
      <c r="D1" t="s">
        <v>10</v>
      </c>
      <c r="E1">
        <v>2</v>
      </c>
      <c r="F1">
        <v>205</v>
      </c>
      <c r="G1">
        <v>210</v>
      </c>
      <c r="H1">
        <v>3</v>
      </c>
      <c r="I1">
        <v>1</v>
      </c>
      <c r="J1">
        <f t="shared" ref="J1:J17" si="0">SUM(F1:G1)</f>
        <v>415</v>
      </c>
      <c r="K1">
        <v>280</v>
      </c>
      <c r="L1">
        <v>221</v>
      </c>
      <c r="M1">
        <v>1</v>
      </c>
      <c r="N1">
        <v>5</v>
      </c>
      <c r="O1">
        <f>SUM(K1:N1)</f>
        <v>507</v>
      </c>
      <c r="P1">
        <f t="shared" ref="P1:P17" si="1">J1+O1</f>
        <v>922</v>
      </c>
      <c r="Q1">
        <f t="shared" ref="Q1:Q17" si="2">H1+M1</f>
        <v>4</v>
      </c>
      <c r="R1">
        <f t="shared" ref="R1:R17" si="3">I1+N1</f>
        <v>6</v>
      </c>
      <c r="S1">
        <f t="shared" ref="S1:S17" si="4">P1*E1</f>
        <v>1844</v>
      </c>
    </row>
    <row r="2" spans="1:19" x14ac:dyDescent="0.25">
      <c r="A2" t="s">
        <v>15</v>
      </c>
      <c r="B2" t="s">
        <v>16</v>
      </c>
      <c r="D2" t="s">
        <v>10</v>
      </c>
      <c r="E2">
        <v>2</v>
      </c>
      <c r="F2">
        <v>194</v>
      </c>
      <c r="G2">
        <v>218</v>
      </c>
      <c r="H2">
        <v>2</v>
      </c>
      <c r="I2">
        <v>1</v>
      </c>
      <c r="J2">
        <f t="shared" si="0"/>
        <v>412</v>
      </c>
      <c r="K2">
        <v>251</v>
      </c>
      <c r="L2">
        <v>228</v>
      </c>
      <c r="M2">
        <v>1</v>
      </c>
      <c r="N2">
        <v>2</v>
      </c>
      <c r="O2">
        <f>SUM(K2:N2)</f>
        <v>482</v>
      </c>
      <c r="P2">
        <f t="shared" si="1"/>
        <v>894</v>
      </c>
      <c r="Q2">
        <f t="shared" si="2"/>
        <v>3</v>
      </c>
      <c r="R2">
        <f t="shared" si="3"/>
        <v>3</v>
      </c>
      <c r="S2">
        <f t="shared" si="4"/>
        <v>1788</v>
      </c>
    </row>
    <row r="3" spans="1:19" x14ac:dyDescent="0.25">
      <c r="A3" t="s">
        <v>25</v>
      </c>
      <c r="B3" t="s">
        <v>36</v>
      </c>
      <c r="C3" t="s">
        <v>9</v>
      </c>
      <c r="D3" t="s">
        <v>6</v>
      </c>
      <c r="E3">
        <v>1.3</v>
      </c>
      <c r="F3">
        <v>308</v>
      </c>
      <c r="G3">
        <v>320</v>
      </c>
      <c r="H3">
        <v>18</v>
      </c>
      <c r="I3">
        <v>5</v>
      </c>
      <c r="J3">
        <f t="shared" si="0"/>
        <v>628</v>
      </c>
      <c r="K3">
        <v>317</v>
      </c>
      <c r="L3">
        <v>303</v>
      </c>
      <c r="M3">
        <v>1</v>
      </c>
      <c r="N3">
        <v>17</v>
      </c>
      <c r="O3">
        <f>SUM(K3:N3)</f>
        <v>638</v>
      </c>
      <c r="P3">
        <f t="shared" si="1"/>
        <v>1266</v>
      </c>
      <c r="Q3">
        <f t="shared" si="2"/>
        <v>19</v>
      </c>
      <c r="R3">
        <f t="shared" si="3"/>
        <v>22</v>
      </c>
      <c r="S3">
        <f t="shared" si="4"/>
        <v>1645.8</v>
      </c>
    </row>
    <row r="4" spans="1:19" x14ac:dyDescent="0.25">
      <c r="A4" t="s">
        <v>26</v>
      </c>
      <c r="B4" t="s">
        <v>27</v>
      </c>
      <c r="C4" t="s">
        <v>24</v>
      </c>
      <c r="D4" t="s">
        <v>6</v>
      </c>
      <c r="E4">
        <v>1.3</v>
      </c>
      <c r="F4">
        <v>284</v>
      </c>
      <c r="G4">
        <v>264</v>
      </c>
      <c r="H4">
        <v>12</v>
      </c>
      <c r="I4">
        <v>3</v>
      </c>
      <c r="J4">
        <f t="shared" si="0"/>
        <v>548</v>
      </c>
      <c r="K4">
        <v>306</v>
      </c>
      <c r="L4">
        <v>303</v>
      </c>
      <c r="M4">
        <v>6</v>
      </c>
      <c r="N4">
        <v>13</v>
      </c>
      <c r="O4">
        <f>SUM(K4:N4)</f>
        <v>628</v>
      </c>
      <c r="P4">
        <f t="shared" si="1"/>
        <v>1176</v>
      </c>
      <c r="Q4">
        <f t="shared" si="2"/>
        <v>18</v>
      </c>
      <c r="R4">
        <f t="shared" si="3"/>
        <v>16</v>
      </c>
      <c r="S4">
        <f t="shared" si="4"/>
        <v>1528.8</v>
      </c>
    </row>
    <row r="5" spans="1:19" x14ac:dyDescent="0.25">
      <c r="A5" t="s">
        <v>19</v>
      </c>
      <c r="B5" t="s">
        <v>20</v>
      </c>
      <c r="D5" t="s">
        <v>10</v>
      </c>
      <c r="E5">
        <v>2</v>
      </c>
      <c r="F5">
        <v>177</v>
      </c>
      <c r="G5">
        <v>129</v>
      </c>
      <c r="H5">
        <v>1</v>
      </c>
      <c r="I5">
        <v>1</v>
      </c>
      <c r="J5">
        <f t="shared" si="0"/>
        <v>306</v>
      </c>
      <c r="K5">
        <v>228</v>
      </c>
      <c r="L5">
        <v>218</v>
      </c>
      <c r="N5">
        <v>2</v>
      </c>
      <c r="O5">
        <f>SUM(K5:L5)</f>
        <v>446</v>
      </c>
      <c r="P5">
        <f t="shared" si="1"/>
        <v>752</v>
      </c>
      <c r="Q5">
        <f t="shared" si="2"/>
        <v>1</v>
      </c>
      <c r="R5">
        <f t="shared" si="3"/>
        <v>3</v>
      </c>
      <c r="S5">
        <f t="shared" si="4"/>
        <v>1504</v>
      </c>
    </row>
    <row r="6" spans="1:19" x14ac:dyDescent="0.25">
      <c r="A6" t="s">
        <v>11</v>
      </c>
      <c r="B6" t="s">
        <v>12</v>
      </c>
      <c r="D6" t="s">
        <v>6</v>
      </c>
      <c r="E6">
        <v>1.3</v>
      </c>
      <c r="F6">
        <v>217</v>
      </c>
      <c r="G6">
        <v>238</v>
      </c>
      <c r="H6">
        <v>0</v>
      </c>
      <c r="I6">
        <v>3</v>
      </c>
      <c r="J6">
        <f t="shared" si="0"/>
        <v>455</v>
      </c>
      <c r="K6">
        <v>299</v>
      </c>
      <c r="L6">
        <v>293</v>
      </c>
      <c r="M6">
        <v>4</v>
      </c>
      <c r="N6">
        <v>11</v>
      </c>
      <c r="O6">
        <f t="shared" ref="O6:O12" si="5">SUM(K6:N6)</f>
        <v>607</v>
      </c>
      <c r="P6">
        <f t="shared" si="1"/>
        <v>1062</v>
      </c>
      <c r="Q6">
        <f t="shared" si="2"/>
        <v>4</v>
      </c>
      <c r="R6">
        <f t="shared" si="3"/>
        <v>14</v>
      </c>
      <c r="S6">
        <f t="shared" si="4"/>
        <v>1380.6000000000001</v>
      </c>
    </row>
    <row r="7" spans="1:19" x14ac:dyDescent="0.25">
      <c r="A7" t="s">
        <v>30</v>
      </c>
      <c r="B7" t="s">
        <v>29</v>
      </c>
      <c r="C7" t="s">
        <v>9</v>
      </c>
      <c r="D7" t="s">
        <v>6</v>
      </c>
      <c r="E7">
        <v>1.3</v>
      </c>
      <c r="F7">
        <v>282</v>
      </c>
      <c r="G7">
        <v>298</v>
      </c>
      <c r="H7">
        <v>9</v>
      </c>
      <c r="I7">
        <v>4</v>
      </c>
      <c r="J7">
        <f t="shared" si="0"/>
        <v>580</v>
      </c>
      <c r="K7">
        <v>252</v>
      </c>
      <c r="L7">
        <v>224</v>
      </c>
      <c r="M7">
        <v>2</v>
      </c>
      <c r="N7">
        <v>2</v>
      </c>
      <c r="O7">
        <f t="shared" si="5"/>
        <v>480</v>
      </c>
      <c r="P7">
        <f t="shared" si="1"/>
        <v>1060</v>
      </c>
      <c r="Q7">
        <f t="shared" si="2"/>
        <v>11</v>
      </c>
      <c r="R7">
        <f t="shared" si="3"/>
        <v>6</v>
      </c>
      <c r="S7">
        <f t="shared" si="4"/>
        <v>1378</v>
      </c>
    </row>
    <row r="8" spans="1:19" x14ac:dyDescent="0.25">
      <c r="A8" t="s">
        <v>23</v>
      </c>
      <c r="B8" t="s">
        <v>47</v>
      </c>
      <c r="C8" t="s">
        <v>24</v>
      </c>
      <c r="D8" t="s">
        <v>6</v>
      </c>
      <c r="E8">
        <v>1.3</v>
      </c>
      <c r="F8">
        <v>254</v>
      </c>
      <c r="G8">
        <v>272</v>
      </c>
      <c r="H8">
        <v>8</v>
      </c>
      <c r="I8">
        <v>2</v>
      </c>
      <c r="J8">
        <f t="shared" si="0"/>
        <v>526</v>
      </c>
      <c r="K8">
        <v>231</v>
      </c>
      <c r="L8">
        <v>259</v>
      </c>
      <c r="M8">
        <v>2</v>
      </c>
      <c r="N8">
        <v>9</v>
      </c>
      <c r="O8">
        <f t="shared" si="5"/>
        <v>501</v>
      </c>
      <c r="P8">
        <f t="shared" si="1"/>
        <v>1027</v>
      </c>
      <c r="Q8">
        <f t="shared" si="2"/>
        <v>10</v>
      </c>
      <c r="R8">
        <f t="shared" si="3"/>
        <v>11</v>
      </c>
      <c r="S8">
        <f t="shared" si="4"/>
        <v>1335.1000000000001</v>
      </c>
    </row>
    <row r="9" spans="1:19" x14ac:dyDescent="0.25">
      <c r="A9" t="s">
        <v>31</v>
      </c>
      <c r="B9" t="s">
        <v>32</v>
      </c>
      <c r="C9" t="s">
        <v>9</v>
      </c>
      <c r="D9" t="s">
        <v>6</v>
      </c>
      <c r="E9">
        <v>1.3</v>
      </c>
      <c r="F9">
        <v>254</v>
      </c>
      <c r="G9">
        <v>258</v>
      </c>
      <c r="H9">
        <v>3</v>
      </c>
      <c r="I9">
        <v>1</v>
      </c>
      <c r="J9">
        <f t="shared" si="0"/>
        <v>512</v>
      </c>
      <c r="K9">
        <v>245</v>
      </c>
      <c r="L9">
        <v>263</v>
      </c>
      <c r="M9">
        <v>5</v>
      </c>
      <c r="N9">
        <v>2</v>
      </c>
      <c r="O9">
        <f t="shared" si="5"/>
        <v>515</v>
      </c>
      <c r="P9">
        <f t="shared" si="1"/>
        <v>1027</v>
      </c>
      <c r="Q9">
        <f t="shared" si="2"/>
        <v>8</v>
      </c>
      <c r="R9">
        <f t="shared" si="3"/>
        <v>3</v>
      </c>
      <c r="S9">
        <f t="shared" si="4"/>
        <v>1335.1000000000001</v>
      </c>
    </row>
    <row r="10" spans="1:19" x14ac:dyDescent="0.25">
      <c r="A10" t="s">
        <v>7</v>
      </c>
      <c r="B10" t="s">
        <v>8</v>
      </c>
      <c r="C10" t="s">
        <v>9</v>
      </c>
      <c r="D10" t="s">
        <v>10</v>
      </c>
      <c r="E10">
        <v>2</v>
      </c>
      <c r="F10">
        <v>120</v>
      </c>
      <c r="G10">
        <v>141</v>
      </c>
      <c r="H10">
        <v>0</v>
      </c>
      <c r="I10">
        <v>0</v>
      </c>
      <c r="J10">
        <f t="shared" si="0"/>
        <v>261</v>
      </c>
      <c r="K10">
        <v>156</v>
      </c>
      <c r="L10">
        <v>125</v>
      </c>
      <c r="M10">
        <v>0</v>
      </c>
      <c r="N10">
        <v>0</v>
      </c>
      <c r="O10">
        <f t="shared" si="5"/>
        <v>281</v>
      </c>
      <c r="P10">
        <f t="shared" si="1"/>
        <v>542</v>
      </c>
      <c r="Q10">
        <f t="shared" si="2"/>
        <v>0</v>
      </c>
      <c r="R10">
        <f t="shared" si="3"/>
        <v>0</v>
      </c>
      <c r="S10">
        <f t="shared" si="4"/>
        <v>1084</v>
      </c>
    </row>
    <row r="11" spans="1:19" x14ac:dyDescent="0.25">
      <c r="A11" t="s">
        <v>48</v>
      </c>
      <c r="B11" t="s">
        <v>5</v>
      </c>
      <c r="C11" t="s">
        <v>39</v>
      </c>
      <c r="D11" t="s">
        <v>6</v>
      </c>
      <c r="E11">
        <v>1.3</v>
      </c>
      <c r="F11">
        <v>185</v>
      </c>
      <c r="G11">
        <v>130</v>
      </c>
      <c r="H11">
        <v>0</v>
      </c>
      <c r="I11">
        <v>0</v>
      </c>
      <c r="J11">
        <f t="shared" si="0"/>
        <v>315</v>
      </c>
      <c r="K11">
        <v>226</v>
      </c>
      <c r="L11">
        <v>226</v>
      </c>
      <c r="M11">
        <v>1</v>
      </c>
      <c r="N11">
        <v>3</v>
      </c>
      <c r="O11">
        <f t="shared" si="5"/>
        <v>456</v>
      </c>
      <c r="P11">
        <f t="shared" si="1"/>
        <v>771</v>
      </c>
      <c r="Q11">
        <f t="shared" si="2"/>
        <v>1</v>
      </c>
      <c r="R11">
        <f t="shared" si="3"/>
        <v>3</v>
      </c>
      <c r="S11">
        <f t="shared" si="4"/>
        <v>1002.3000000000001</v>
      </c>
    </row>
    <row r="12" spans="1:19" x14ac:dyDescent="0.25">
      <c r="A12" t="s">
        <v>17</v>
      </c>
      <c r="B12" t="s">
        <v>18</v>
      </c>
      <c r="D12" t="s">
        <v>6</v>
      </c>
      <c r="E12">
        <v>1.3</v>
      </c>
      <c r="F12">
        <v>143</v>
      </c>
      <c r="G12">
        <v>159</v>
      </c>
      <c r="H12">
        <v>4</v>
      </c>
      <c r="I12">
        <v>1</v>
      </c>
      <c r="J12">
        <f t="shared" si="0"/>
        <v>302</v>
      </c>
      <c r="K12">
        <v>196</v>
      </c>
      <c r="L12">
        <v>217</v>
      </c>
      <c r="M12">
        <v>1</v>
      </c>
      <c r="N12">
        <v>2</v>
      </c>
      <c r="O12">
        <f t="shared" si="5"/>
        <v>416</v>
      </c>
      <c r="P12">
        <f t="shared" si="1"/>
        <v>718</v>
      </c>
      <c r="Q12">
        <f t="shared" si="2"/>
        <v>5</v>
      </c>
      <c r="R12">
        <f t="shared" si="3"/>
        <v>3</v>
      </c>
      <c r="S12">
        <f t="shared" si="4"/>
        <v>933.4</v>
      </c>
    </row>
    <row r="13" spans="1:19" x14ac:dyDescent="0.25">
      <c r="A13" t="s">
        <v>40</v>
      </c>
      <c r="B13" t="s">
        <v>41</v>
      </c>
      <c r="C13" t="s">
        <v>39</v>
      </c>
      <c r="D13" t="s">
        <v>10</v>
      </c>
      <c r="E13">
        <v>2</v>
      </c>
      <c r="J13">
        <f t="shared" si="0"/>
        <v>0</v>
      </c>
      <c r="K13">
        <v>200</v>
      </c>
      <c r="L13">
        <v>199</v>
      </c>
      <c r="M13">
        <v>4</v>
      </c>
      <c r="N13">
        <v>1</v>
      </c>
      <c r="O13">
        <f>SUM(K13:L13)</f>
        <v>399</v>
      </c>
      <c r="P13">
        <f t="shared" si="1"/>
        <v>399</v>
      </c>
      <c r="Q13">
        <f t="shared" si="2"/>
        <v>4</v>
      </c>
      <c r="R13">
        <f t="shared" si="3"/>
        <v>1</v>
      </c>
      <c r="S13">
        <f t="shared" si="4"/>
        <v>798</v>
      </c>
    </row>
    <row r="14" spans="1:19" x14ac:dyDescent="0.25">
      <c r="A14" t="s">
        <v>28</v>
      </c>
      <c r="B14" t="s">
        <v>29</v>
      </c>
      <c r="C14" t="s">
        <v>9</v>
      </c>
      <c r="D14" t="s">
        <v>6</v>
      </c>
      <c r="E14">
        <v>1.3</v>
      </c>
      <c r="F14">
        <v>288</v>
      </c>
      <c r="G14">
        <v>300</v>
      </c>
      <c r="H14">
        <v>15</v>
      </c>
      <c r="I14">
        <v>4</v>
      </c>
      <c r="J14">
        <f t="shared" si="0"/>
        <v>588</v>
      </c>
      <c r="O14">
        <f>SUM(K14:L14)</f>
        <v>0</v>
      </c>
      <c r="P14">
        <f t="shared" si="1"/>
        <v>588</v>
      </c>
      <c r="Q14">
        <f t="shared" si="2"/>
        <v>15</v>
      </c>
      <c r="R14">
        <f t="shared" si="3"/>
        <v>4</v>
      </c>
      <c r="S14">
        <f t="shared" si="4"/>
        <v>764.4</v>
      </c>
    </row>
    <row r="15" spans="1:19" x14ac:dyDescent="0.25">
      <c r="A15" t="s">
        <v>37</v>
      </c>
      <c r="B15" t="s">
        <v>38</v>
      </c>
      <c r="C15" t="s">
        <v>39</v>
      </c>
      <c r="D15" t="s">
        <v>10</v>
      </c>
      <c r="E15">
        <v>2</v>
      </c>
      <c r="J15">
        <f t="shared" si="0"/>
        <v>0</v>
      </c>
      <c r="K15">
        <v>159</v>
      </c>
      <c r="L15">
        <v>162</v>
      </c>
      <c r="N15">
        <v>2</v>
      </c>
      <c r="O15">
        <f>SUM(K15:L15)</f>
        <v>321</v>
      </c>
      <c r="P15">
        <f t="shared" si="1"/>
        <v>321</v>
      </c>
      <c r="Q15">
        <f t="shared" si="2"/>
        <v>0</v>
      </c>
      <c r="R15">
        <f t="shared" si="3"/>
        <v>2</v>
      </c>
      <c r="S15">
        <f t="shared" si="4"/>
        <v>642</v>
      </c>
    </row>
    <row r="16" spans="1:19" x14ac:dyDescent="0.25">
      <c r="A16" t="s">
        <v>44</v>
      </c>
      <c r="B16" t="s">
        <v>45</v>
      </c>
      <c r="C16" t="s">
        <v>39</v>
      </c>
      <c r="D16" t="s">
        <v>46</v>
      </c>
      <c r="E16">
        <v>1</v>
      </c>
      <c r="J16">
        <f t="shared" si="0"/>
        <v>0</v>
      </c>
      <c r="K16">
        <v>325</v>
      </c>
      <c r="L16">
        <v>311</v>
      </c>
      <c r="M16">
        <v>6</v>
      </c>
      <c r="N16">
        <v>18</v>
      </c>
      <c r="O16">
        <f>SUM(K16:L16)</f>
        <v>636</v>
      </c>
      <c r="P16">
        <f t="shared" si="1"/>
        <v>636</v>
      </c>
      <c r="Q16">
        <f t="shared" si="2"/>
        <v>6</v>
      </c>
      <c r="R16">
        <f t="shared" si="3"/>
        <v>18</v>
      </c>
      <c r="S16">
        <f t="shared" si="4"/>
        <v>636</v>
      </c>
    </row>
    <row r="17" spans="1:19" x14ac:dyDescent="0.25">
      <c r="A17" t="s">
        <v>42</v>
      </c>
      <c r="B17" t="s">
        <v>43</v>
      </c>
      <c r="C17" t="s">
        <v>39</v>
      </c>
      <c r="D17" t="s">
        <v>6</v>
      </c>
      <c r="E17">
        <v>1.3</v>
      </c>
      <c r="J17">
        <f t="shared" si="0"/>
        <v>0</v>
      </c>
      <c r="K17">
        <v>240</v>
      </c>
      <c r="L17">
        <v>244</v>
      </c>
      <c r="M17">
        <v>1</v>
      </c>
      <c r="N17">
        <v>4</v>
      </c>
      <c r="O17">
        <f>SUM(K17:L17)</f>
        <v>484</v>
      </c>
      <c r="P17">
        <f t="shared" si="1"/>
        <v>484</v>
      </c>
      <c r="Q17">
        <f t="shared" si="2"/>
        <v>1</v>
      </c>
      <c r="R17">
        <f t="shared" si="3"/>
        <v>4</v>
      </c>
      <c r="S17">
        <f t="shared" si="4"/>
        <v>629.20000000000005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8"/>
    </sheetView>
  </sheetViews>
  <sheetFormatPr baseColWidth="10" defaultRowHeight="15" x14ac:dyDescent="0.25"/>
  <cols>
    <col min="3" max="3" width="19.140625" customWidth="1"/>
    <col min="4" max="4" width="20.7109375" customWidth="1"/>
  </cols>
  <sheetData>
    <row r="1" spans="1:6" ht="15.75" thickBot="1" x14ac:dyDescent="0.3">
      <c r="A1" s="2" t="s">
        <v>50</v>
      </c>
      <c r="B1" s="3" t="s">
        <v>4</v>
      </c>
      <c r="C1" s="3" t="s">
        <v>51</v>
      </c>
      <c r="D1" s="3" t="s">
        <v>1</v>
      </c>
      <c r="E1" s="3" t="s">
        <v>2</v>
      </c>
      <c r="F1" s="4" t="s">
        <v>52</v>
      </c>
    </row>
    <row r="2" spans="1:6" x14ac:dyDescent="0.25">
      <c r="A2" s="1">
        <v>1</v>
      </c>
      <c r="B2" t="s">
        <v>21</v>
      </c>
      <c r="C2" t="s">
        <v>22</v>
      </c>
      <c r="D2" t="s">
        <v>49</v>
      </c>
      <c r="E2" t="s">
        <v>10</v>
      </c>
      <c r="F2">
        <v>1844</v>
      </c>
    </row>
    <row r="3" spans="1:6" x14ac:dyDescent="0.25">
      <c r="A3" s="1">
        <v>2</v>
      </c>
      <c r="B3" t="s">
        <v>15</v>
      </c>
      <c r="C3" t="s">
        <v>16</v>
      </c>
      <c r="D3" t="s">
        <v>49</v>
      </c>
      <c r="E3" t="s">
        <v>10</v>
      </c>
      <c r="F3">
        <v>1788</v>
      </c>
    </row>
    <row r="4" spans="1:6" x14ac:dyDescent="0.25">
      <c r="A4" s="1">
        <v>3</v>
      </c>
      <c r="B4" t="s">
        <v>25</v>
      </c>
      <c r="C4" t="s">
        <v>36</v>
      </c>
      <c r="D4" t="s">
        <v>9</v>
      </c>
      <c r="E4" t="s">
        <v>6</v>
      </c>
      <c r="F4">
        <v>1645.8</v>
      </c>
    </row>
    <row r="5" spans="1:6" x14ac:dyDescent="0.25">
      <c r="A5" s="1">
        <v>4</v>
      </c>
      <c r="B5" t="s">
        <v>26</v>
      </c>
      <c r="C5" t="s">
        <v>27</v>
      </c>
      <c r="D5" t="s">
        <v>24</v>
      </c>
      <c r="E5" t="s">
        <v>6</v>
      </c>
      <c r="F5">
        <v>1528.8</v>
      </c>
    </row>
    <row r="6" spans="1:6" x14ac:dyDescent="0.25">
      <c r="A6" s="1">
        <v>5</v>
      </c>
      <c r="B6" t="s">
        <v>19</v>
      </c>
      <c r="C6" t="s">
        <v>20</v>
      </c>
      <c r="D6" t="s">
        <v>49</v>
      </c>
      <c r="E6" t="s">
        <v>10</v>
      </c>
      <c r="F6">
        <v>1504</v>
      </c>
    </row>
    <row r="7" spans="1:6" x14ac:dyDescent="0.25">
      <c r="A7" s="1">
        <v>6</v>
      </c>
      <c r="B7" t="s">
        <v>11</v>
      </c>
      <c r="C7" t="s">
        <v>12</v>
      </c>
      <c r="D7" t="s">
        <v>49</v>
      </c>
      <c r="E7" t="s">
        <v>6</v>
      </c>
      <c r="F7">
        <v>1380.6000000000001</v>
      </c>
    </row>
    <row r="8" spans="1:6" x14ac:dyDescent="0.25">
      <c r="A8" s="1">
        <v>7</v>
      </c>
      <c r="B8" t="s">
        <v>30</v>
      </c>
      <c r="C8" t="s">
        <v>29</v>
      </c>
      <c r="D8" t="s">
        <v>9</v>
      </c>
      <c r="E8" t="s">
        <v>6</v>
      </c>
      <c r="F8">
        <v>1378</v>
      </c>
    </row>
    <row r="9" spans="1:6" x14ac:dyDescent="0.25">
      <c r="A9" s="1">
        <v>8</v>
      </c>
      <c r="B9" t="s">
        <v>23</v>
      </c>
      <c r="C9" t="s">
        <v>47</v>
      </c>
      <c r="D9" t="s">
        <v>24</v>
      </c>
      <c r="E9" t="s">
        <v>6</v>
      </c>
      <c r="F9">
        <v>1335.1000000000001</v>
      </c>
    </row>
    <row r="10" spans="1:6" x14ac:dyDescent="0.25">
      <c r="A10" s="1">
        <v>9</v>
      </c>
      <c r="B10" t="s">
        <v>31</v>
      </c>
      <c r="C10" t="s">
        <v>32</v>
      </c>
      <c r="D10" t="s">
        <v>9</v>
      </c>
      <c r="E10" t="s">
        <v>6</v>
      </c>
      <c r="F10">
        <v>1335.1000000000001</v>
      </c>
    </row>
    <row r="11" spans="1:6" x14ac:dyDescent="0.25">
      <c r="A11" s="1">
        <v>10</v>
      </c>
      <c r="B11" t="s">
        <v>7</v>
      </c>
      <c r="C11" t="s">
        <v>8</v>
      </c>
      <c r="D11" t="s">
        <v>9</v>
      </c>
      <c r="E11" t="s">
        <v>10</v>
      </c>
      <c r="F11">
        <v>1084</v>
      </c>
    </row>
    <row r="12" spans="1:6" x14ac:dyDescent="0.25">
      <c r="A12" s="1">
        <v>11</v>
      </c>
      <c r="B12" t="s">
        <v>48</v>
      </c>
      <c r="C12" t="s">
        <v>5</v>
      </c>
      <c r="D12" t="s">
        <v>39</v>
      </c>
      <c r="E12" t="s">
        <v>6</v>
      </c>
      <c r="F12">
        <v>1002.3000000000001</v>
      </c>
    </row>
    <row r="13" spans="1:6" x14ac:dyDescent="0.25">
      <c r="A13" s="1">
        <v>12</v>
      </c>
      <c r="B13" t="s">
        <v>17</v>
      </c>
      <c r="C13" t="s">
        <v>18</v>
      </c>
      <c r="D13" t="s">
        <v>49</v>
      </c>
      <c r="E13" t="s">
        <v>6</v>
      </c>
      <c r="F13">
        <v>933.4</v>
      </c>
    </row>
    <row r="14" spans="1:6" x14ac:dyDescent="0.25">
      <c r="A14" s="1">
        <v>13</v>
      </c>
      <c r="B14" t="s">
        <v>40</v>
      </c>
      <c r="C14" t="s">
        <v>41</v>
      </c>
      <c r="D14" t="s">
        <v>39</v>
      </c>
      <c r="E14" t="s">
        <v>10</v>
      </c>
      <c r="F14">
        <v>798</v>
      </c>
    </row>
    <row r="15" spans="1:6" x14ac:dyDescent="0.25">
      <c r="A15" s="1">
        <v>14</v>
      </c>
      <c r="B15" t="s">
        <v>28</v>
      </c>
      <c r="C15" t="s">
        <v>29</v>
      </c>
      <c r="D15" t="s">
        <v>9</v>
      </c>
      <c r="E15" t="s">
        <v>6</v>
      </c>
      <c r="F15">
        <v>764.4</v>
      </c>
    </row>
    <row r="16" spans="1:6" x14ac:dyDescent="0.25">
      <c r="A16" s="1">
        <v>15</v>
      </c>
      <c r="B16" t="s">
        <v>37</v>
      </c>
      <c r="C16" t="s">
        <v>38</v>
      </c>
      <c r="D16" t="s">
        <v>39</v>
      </c>
      <c r="E16" t="s">
        <v>10</v>
      </c>
      <c r="F16">
        <v>642</v>
      </c>
    </row>
    <row r="17" spans="1:6" x14ac:dyDescent="0.25">
      <c r="A17" s="1">
        <v>16</v>
      </c>
      <c r="B17" t="s">
        <v>44</v>
      </c>
      <c r="C17" t="s">
        <v>45</v>
      </c>
      <c r="D17" t="s">
        <v>39</v>
      </c>
      <c r="E17" t="s">
        <v>46</v>
      </c>
      <c r="F17">
        <v>636</v>
      </c>
    </row>
    <row r="18" spans="1:6" x14ac:dyDescent="0.25">
      <c r="A18" s="1">
        <v>17</v>
      </c>
      <c r="B18" t="s">
        <v>42</v>
      </c>
      <c r="C18" t="s">
        <v>43</v>
      </c>
      <c r="D18" t="s">
        <v>39</v>
      </c>
      <c r="E18" t="s">
        <v>6</v>
      </c>
      <c r="F18">
        <v>629.20000000000005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 2016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Grummel</dc:creator>
  <cp:lastModifiedBy>Benno Grummel</cp:lastModifiedBy>
  <dcterms:created xsi:type="dcterms:W3CDTF">2015-08-20T19:39:24Z</dcterms:created>
  <dcterms:modified xsi:type="dcterms:W3CDTF">2016-09-09T20:34:43Z</dcterms:modified>
</cp:coreProperties>
</file>